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090" activeTab="0"/>
  </bookViews>
  <sheets>
    <sheet name="VeloClass" sheetId="1" r:id="rId1"/>
  </sheets>
  <definedNames/>
  <calcPr fullCalcOnLoad="1"/>
</workbook>
</file>

<file path=xl/sharedStrings.xml><?xml version="1.0" encoding="utf-8"?>
<sst xmlns="http://schemas.openxmlformats.org/spreadsheetml/2006/main" count="237" uniqueCount="92">
  <si>
    <t>Название команды</t>
  </si>
  <si>
    <t>Номер команды</t>
  </si>
  <si>
    <t>Состав команды</t>
  </si>
  <si>
    <t>Категория команды</t>
  </si>
  <si>
    <t>Штрафное время</t>
  </si>
  <si>
    <t>-</t>
  </si>
  <si>
    <t>ВелоКласс</t>
  </si>
  <si>
    <t>→БЛ</t>
  </si>
  <si>
    <t>Зачтено КП</t>
  </si>
  <si>
    <t>Итого на дистанции</t>
  </si>
  <si>
    <t>Место</t>
  </si>
  <si>
    <t>Баллы</t>
  </si>
  <si>
    <t>Итого баллов</t>
  </si>
  <si>
    <t>Бонус за все КП</t>
  </si>
  <si>
    <t>Итоговое время</t>
  </si>
  <si>
    <t>Время старта гонки</t>
  </si>
  <si>
    <t>Время финиша команды</t>
  </si>
  <si>
    <t>Время этапа 2</t>
  </si>
  <si>
    <t>Время этапа 4</t>
  </si>
  <si>
    <t>Время этапа 3</t>
  </si>
  <si>
    <t>Время этапа 5</t>
  </si>
  <si>
    <t>→ПС</t>
  </si>
  <si>
    <t>1 этап "Азимутальная  загадка"</t>
  </si>
  <si>
    <t>КП 81</t>
  </si>
  <si>
    <t>КП 82</t>
  </si>
  <si>
    <t>СКП 91</t>
  </si>
  <si>
    <t>СКП 92</t>
  </si>
  <si>
    <t>СКП 93</t>
  </si>
  <si>
    <t>СКП 94</t>
  </si>
  <si>
    <t>СКП 95</t>
  </si>
  <si>
    <t>СКП 96</t>
  </si>
  <si>
    <t>СКП 97</t>
  </si>
  <si>
    <t>СКП 98</t>
  </si>
  <si>
    <t>СКП 99</t>
  </si>
  <si>
    <t>Зимняя приключенческая гонка "Западня" `10</t>
  </si>
  <si>
    <t>2 этап "Велоориен- тирование 1" 25 км</t>
  </si>
  <si>
    <t>3 этап "Движение по маркировке" 3-4 км</t>
  </si>
  <si>
    <t>4 этап "Велоориентирование 2" 35 км</t>
  </si>
  <si>
    <t>5 этап "Квест"</t>
  </si>
  <si>
    <t>201</t>
  </si>
  <si>
    <t>ХЗ</t>
  </si>
  <si>
    <t>Андрей Рыжков
Никита Стельмощук</t>
  </si>
  <si>
    <t>202</t>
  </si>
  <si>
    <t>"60"</t>
  </si>
  <si>
    <t>Сергей Меньков
Александр Чайка</t>
  </si>
  <si>
    <t>205</t>
  </si>
  <si>
    <t>Real Life</t>
  </si>
  <si>
    <t>203</t>
  </si>
  <si>
    <t>Ангара</t>
  </si>
  <si>
    <t>Александр Лавриненко
Василий Каланчук</t>
  </si>
  <si>
    <t>Сергей Сапега
Ольга Степанкова</t>
  </si>
  <si>
    <t>204</t>
  </si>
  <si>
    <t>Velozona GT Team</t>
  </si>
  <si>
    <t>206</t>
  </si>
  <si>
    <t>Новый Свет</t>
  </si>
  <si>
    <t>Виктор Шерышев
Игорь Сичкарь</t>
  </si>
  <si>
    <t>207</t>
  </si>
  <si>
    <t>Редкие виды</t>
  </si>
  <si>
    <t>Виталий Кудрик
Виктория Анищенко</t>
  </si>
  <si>
    <t>208</t>
  </si>
  <si>
    <t>Радиофизика</t>
  </si>
  <si>
    <t>Артем Назарев
Дмитрий Казанкин</t>
  </si>
  <si>
    <t>209</t>
  </si>
  <si>
    <t>им. 45-й годовщины защиты дисертации Д.И.Менделеевым по смешению алкоголя и воды</t>
  </si>
  <si>
    <t>Павел Иванов
Александр Ветров</t>
  </si>
  <si>
    <t>210</t>
  </si>
  <si>
    <t>Wild Force</t>
  </si>
  <si>
    <t>Роман Монахов
Юлия Спарнова</t>
  </si>
  <si>
    <t>211</t>
  </si>
  <si>
    <t>КЛБ</t>
  </si>
  <si>
    <t>Владимир Агейчик
Роман Дубинин</t>
  </si>
  <si>
    <t>+</t>
  </si>
  <si>
    <t>С</t>
  </si>
  <si>
    <t>Х</t>
  </si>
  <si>
    <t>О</t>
  </si>
  <si>
    <t>Д</t>
  </si>
  <si>
    <t>_</t>
  </si>
  <si>
    <t>Павел Лисовский
Виктор Клауч</t>
  </si>
  <si>
    <t>→5 этап</t>
  </si>
  <si>
    <t>Бонус смешенных команд</t>
  </si>
  <si>
    <t>Зачет</t>
  </si>
  <si>
    <t>ММ</t>
  </si>
  <si>
    <t>ММ 1</t>
  </si>
  <si>
    <t>МЖ 2</t>
  </si>
  <si>
    <t>ММ 2</t>
  </si>
  <si>
    <t>МЖ 3</t>
  </si>
  <si>
    <t>ММ 3</t>
  </si>
  <si>
    <t>ММ 4</t>
  </si>
  <si>
    <t>ММ 5</t>
  </si>
  <si>
    <t>ММ 6</t>
  </si>
  <si>
    <t>МЖ 1</t>
  </si>
  <si>
    <t>СХОД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</si>
</sst>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[$-FC19]d\ mmmm\ yyyy\ &quot;г.&quot;"/>
    <numFmt numFmtId="170" formatCode="h:mm;@"/>
    <numFmt numFmtId="171" formatCode="h:mm:ss;@"/>
    <numFmt numFmtId="172" formatCode="d\ hh:mm"/>
    <numFmt numFmtId="173" formatCode="dd\ hh:mm"/>
    <numFmt numFmtId="174" formatCode="hh:mm:ss"/>
    <numFmt numFmtId="175" formatCode="mmm/yyyy"/>
    <numFmt numFmtId="176" formatCode="hh:mm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49" fontId="0" fillId="11" borderId="12" xfId="0" applyNumberFormat="1" applyFill="1" applyBorder="1" applyAlignment="1">
      <alignment horizontal="center" vertical="center"/>
    </xf>
    <xf numFmtId="171" fontId="0" fillId="7" borderId="12" xfId="0" applyNumberFormat="1" applyFill="1" applyBorder="1" applyAlignment="1">
      <alignment horizontal="center" vertical="center" wrapText="1"/>
    </xf>
    <xf numFmtId="170" fontId="0" fillId="7" borderId="12" xfId="0" applyNumberFormat="1" applyFill="1" applyBorder="1" applyAlignment="1">
      <alignment horizontal="center" vertical="center" wrapText="1"/>
    </xf>
    <xf numFmtId="170" fontId="0" fillId="7" borderId="13" xfId="0" applyNumberFormat="1" applyFill="1" applyBorder="1" applyAlignment="1">
      <alignment horizontal="center" vertical="center" wrapText="1"/>
    </xf>
    <xf numFmtId="170" fontId="0" fillId="22" borderId="12" xfId="0" applyNumberFormat="1" applyFill="1" applyBorder="1" applyAlignment="1">
      <alignment horizontal="center" vertical="center" wrapText="1"/>
    </xf>
    <xf numFmtId="170" fontId="0" fillId="22" borderId="13" xfId="0" applyNumberFormat="1" applyFill="1" applyBorder="1" applyAlignment="1">
      <alignment horizontal="center" vertical="center" wrapText="1"/>
    </xf>
    <xf numFmtId="170" fontId="0" fillId="7" borderId="14" xfId="0" applyNumberFormat="1" applyFill="1" applyBorder="1" applyAlignment="1">
      <alignment horizontal="center" vertical="center" wrapText="1"/>
    </xf>
    <xf numFmtId="49" fontId="0" fillId="11" borderId="15" xfId="0" applyNumberFormat="1" applyFill="1" applyBorder="1" applyAlignment="1">
      <alignment horizontal="center" vertical="center"/>
    </xf>
    <xf numFmtId="171" fontId="0" fillId="7" borderId="15" xfId="0" applyNumberFormat="1" applyFill="1" applyBorder="1" applyAlignment="1">
      <alignment horizontal="center" vertical="center" wrapText="1"/>
    </xf>
    <xf numFmtId="170" fontId="0" fillId="7" borderId="15" xfId="0" applyNumberFormat="1" applyFill="1" applyBorder="1" applyAlignment="1">
      <alignment horizontal="center" vertical="center" wrapText="1"/>
    </xf>
    <xf numFmtId="170" fontId="0" fillId="7" borderId="16" xfId="0" applyNumberFormat="1" applyFill="1" applyBorder="1" applyAlignment="1">
      <alignment horizontal="center" vertical="center" wrapText="1"/>
    </xf>
    <xf numFmtId="170" fontId="0" fillId="22" borderId="17" xfId="0" applyNumberFormat="1" applyFill="1" applyBorder="1" applyAlignment="1">
      <alignment horizontal="center" vertical="center" wrapText="1"/>
    </xf>
    <xf numFmtId="170" fontId="0" fillId="22" borderId="15" xfId="0" applyNumberFormat="1" applyFill="1" applyBorder="1" applyAlignment="1">
      <alignment horizontal="center" vertical="center" wrapText="1"/>
    </xf>
    <xf numFmtId="170" fontId="0" fillId="22" borderId="16" xfId="0" applyNumberFormat="1" applyFill="1" applyBorder="1" applyAlignment="1">
      <alignment horizontal="center" vertical="center" wrapText="1"/>
    </xf>
    <xf numFmtId="170" fontId="0" fillId="7" borderId="17" xfId="0" applyNumberFormat="1" applyFill="1" applyBorder="1" applyAlignment="1">
      <alignment horizontal="center" vertical="center" wrapText="1"/>
    </xf>
    <xf numFmtId="0" fontId="0" fillId="11" borderId="17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49" fontId="0" fillId="11" borderId="18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0" fillId="0" borderId="0" xfId="0" applyFill="1" applyAlignment="1">
      <alignment/>
    </xf>
    <xf numFmtId="0" fontId="0" fillId="11" borderId="14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0" fillId="11" borderId="20" xfId="0" applyFill="1" applyBorder="1" applyAlignment="1">
      <alignment horizontal="left" vertical="center" wrapText="1"/>
    </xf>
    <xf numFmtId="0" fontId="0" fillId="11" borderId="21" xfId="0" applyFill="1" applyBorder="1" applyAlignment="1">
      <alignment horizontal="left" vertical="center" wrapText="1"/>
    </xf>
    <xf numFmtId="0" fontId="0" fillId="11" borderId="22" xfId="0" applyFill="1" applyBorder="1" applyAlignment="1">
      <alignment horizontal="left" vertical="center" wrapText="1"/>
    </xf>
    <xf numFmtId="168" fontId="0" fillId="22" borderId="23" xfId="0" applyNumberFormat="1" applyFill="1" applyBorder="1" applyAlignment="1">
      <alignment horizontal="center" vertical="center" wrapText="1"/>
    </xf>
    <xf numFmtId="168" fontId="0" fillId="22" borderId="24" xfId="0" applyNumberFormat="1" applyFill="1" applyBorder="1" applyAlignment="1">
      <alignment horizontal="center" vertical="center" wrapText="1"/>
    </xf>
    <xf numFmtId="170" fontId="0" fillId="7" borderId="21" xfId="0" applyNumberForma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170" fontId="0" fillId="10" borderId="15" xfId="0" applyNumberFormat="1" applyFill="1" applyBorder="1" applyAlignment="1">
      <alignment horizontal="center" vertical="center" wrapText="1"/>
    </xf>
    <xf numFmtId="0" fontId="0" fillId="10" borderId="17" xfId="0" applyNumberFormat="1" applyFont="1" applyFill="1" applyBorder="1" applyAlignment="1">
      <alignment horizontal="center" vertical="center" wrapText="1"/>
    </xf>
    <xf numFmtId="0" fontId="0" fillId="10" borderId="17" xfId="0" applyNumberForma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0" fontId="0" fillId="7" borderId="20" xfId="0" applyNumberFormat="1" applyFill="1" applyBorder="1" applyAlignment="1">
      <alignment horizontal="center" vertical="center" wrapText="1"/>
    </xf>
    <xf numFmtId="168" fontId="0" fillId="7" borderId="24" xfId="0" applyNumberFormat="1" applyFill="1" applyBorder="1" applyAlignment="1">
      <alignment horizontal="center" vertical="center" wrapText="1"/>
    </xf>
    <xf numFmtId="168" fontId="0" fillId="7" borderId="26" xfId="0" applyNumberFormat="1" applyFill="1" applyBorder="1" applyAlignment="1">
      <alignment horizontal="center" vertical="center" wrapText="1"/>
    </xf>
    <xf numFmtId="168" fontId="0" fillId="7" borderId="17" xfId="0" applyNumberFormat="1" applyFill="1" applyBorder="1" applyAlignment="1">
      <alignment horizontal="center" vertical="center" wrapText="1"/>
    </xf>
    <xf numFmtId="168" fontId="0" fillId="7" borderId="19" xfId="0" applyNumberFormat="1" applyFill="1" applyBorder="1" applyAlignment="1">
      <alignment horizontal="center" vertical="center" wrapText="1"/>
    </xf>
    <xf numFmtId="0" fontId="4" fillId="19" borderId="27" xfId="0" applyFont="1" applyFill="1" applyBorder="1" applyAlignment="1">
      <alignment horizontal="center" vertical="center" textRotation="90" wrapText="1"/>
    </xf>
    <xf numFmtId="0" fontId="4" fillId="19" borderId="25" xfId="0" applyNumberFormat="1" applyFont="1" applyFill="1" applyBorder="1" applyAlignment="1">
      <alignment horizontal="center" vertical="center" textRotation="90" wrapText="1"/>
    </xf>
    <xf numFmtId="0" fontId="4" fillId="19" borderId="25" xfId="0" applyFont="1" applyFill="1" applyBorder="1" applyAlignment="1">
      <alignment horizontal="center" vertical="center" textRotation="90" wrapText="1"/>
    </xf>
    <xf numFmtId="20" fontId="0" fillId="22" borderId="24" xfId="0" applyNumberFormat="1" applyFill="1" applyBorder="1" applyAlignment="1">
      <alignment horizontal="center" vertical="center" wrapText="1"/>
    </xf>
    <xf numFmtId="20" fontId="0" fillId="22" borderId="28" xfId="0" applyNumberForma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10" borderId="19" xfId="0" applyNumberFormat="1" applyFont="1" applyFill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170" fontId="0" fillId="22" borderId="26" xfId="0" applyNumberFormat="1" applyFill="1" applyBorder="1" applyAlignment="1">
      <alignment horizontal="center" vertical="center" wrapText="1"/>
    </xf>
    <xf numFmtId="170" fontId="0" fillId="10" borderId="30" xfId="0" applyNumberFormat="1" applyFill="1" applyBorder="1" applyAlignment="1">
      <alignment horizontal="center" vertical="center" wrapText="1"/>
    </xf>
    <xf numFmtId="170" fontId="0" fillId="10" borderId="31" xfId="0" applyNumberFormat="1" applyFill="1" applyBorder="1" applyAlignment="1">
      <alignment horizontal="center" vertical="center" wrapText="1"/>
    </xf>
    <xf numFmtId="0" fontId="0" fillId="10" borderId="32" xfId="0" applyNumberFormat="1" applyFont="1" applyFill="1" applyBorder="1" applyAlignment="1">
      <alignment horizontal="center" vertical="center" wrapText="1"/>
    </xf>
    <xf numFmtId="0" fontId="0" fillId="10" borderId="26" xfId="0" applyNumberFormat="1" applyFont="1" applyFill="1" applyBorder="1" applyAlignment="1">
      <alignment horizontal="center" vertical="center" wrapText="1"/>
    </xf>
    <xf numFmtId="43" fontId="0" fillId="0" borderId="0" xfId="60" applyFont="1" applyAlignment="1">
      <alignment/>
    </xf>
    <xf numFmtId="43" fontId="0" fillId="10" borderId="15" xfId="60" applyFont="1" applyFill="1" applyBorder="1" applyAlignment="1">
      <alignment horizontal="center" vertical="center" wrapText="1"/>
    </xf>
    <xf numFmtId="43" fontId="0" fillId="10" borderId="18" xfId="60" applyFont="1" applyFill="1" applyBorder="1" applyAlignment="1">
      <alignment horizontal="center" vertical="center" wrapText="1"/>
    </xf>
    <xf numFmtId="43" fontId="0" fillId="0" borderId="0" xfId="60" applyFont="1" applyFill="1" applyAlignment="1">
      <alignment/>
    </xf>
    <xf numFmtId="20" fontId="0" fillId="10" borderId="15" xfId="60" applyNumberFormat="1" applyFont="1" applyFill="1" applyBorder="1" applyAlignment="1">
      <alignment horizontal="center" vertical="center" wrapText="1"/>
    </xf>
    <xf numFmtId="20" fontId="0" fillId="10" borderId="30" xfId="60" applyNumberFormat="1" applyFont="1" applyFill="1" applyBorder="1" applyAlignment="1">
      <alignment horizontal="center" vertical="center" wrapText="1"/>
    </xf>
    <xf numFmtId="0" fontId="0" fillId="10" borderId="33" xfId="0" applyNumberFormat="1" applyFont="1" applyFill="1" applyBorder="1" applyAlignment="1">
      <alignment horizontal="center" vertical="center" wrapText="1"/>
    </xf>
    <xf numFmtId="0" fontId="0" fillId="10" borderId="34" xfId="0" applyNumberFormat="1" applyFont="1" applyFill="1" applyBorder="1" applyAlignment="1">
      <alignment horizontal="center" vertical="center" wrapText="1"/>
    </xf>
    <xf numFmtId="0" fontId="0" fillId="10" borderId="35" xfId="0" applyNumberFormat="1" applyFont="1" applyFill="1" applyBorder="1" applyAlignment="1">
      <alignment horizontal="center" vertical="center" wrapText="1"/>
    </xf>
    <xf numFmtId="43" fontId="0" fillId="10" borderId="13" xfId="60" applyFont="1" applyFill="1" applyBorder="1" applyAlignment="1">
      <alignment horizontal="center" vertical="center" wrapText="1"/>
    </xf>
    <xf numFmtId="43" fontId="0" fillId="10" borderId="16" xfId="60" applyFont="1" applyFill="1" applyBorder="1" applyAlignment="1">
      <alignment horizontal="center" vertical="center" wrapText="1"/>
    </xf>
    <xf numFmtId="43" fontId="0" fillId="10" borderId="36" xfId="60" applyFont="1" applyFill="1" applyBorder="1" applyAlignment="1">
      <alignment horizontal="center" vertical="center" wrapText="1"/>
    </xf>
    <xf numFmtId="0" fontId="0" fillId="10" borderId="34" xfId="0" applyNumberForma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 vertical="center" wrapText="1"/>
    </xf>
    <xf numFmtId="0" fontId="7" fillId="24" borderId="16" xfId="0" applyNumberFormat="1" applyFont="1" applyFill="1" applyBorder="1" applyAlignment="1">
      <alignment horizontal="center" vertical="center"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24" borderId="18" xfId="0" applyNumberFormat="1" applyFont="1" applyFill="1" applyBorder="1" applyAlignment="1">
      <alignment horizontal="center" vertical="center" wrapText="1"/>
    </xf>
    <xf numFmtId="170" fontId="4" fillId="19" borderId="37" xfId="0" applyNumberFormat="1" applyFont="1" applyFill="1" applyBorder="1" applyAlignment="1">
      <alignment horizontal="center" vertical="center" wrapText="1"/>
    </xf>
    <xf numFmtId="170" fontId="4" fillId="19" borderId="38" xfId="0" applyNumberFormat="1" applyFont="1" applyFill="1" applyBorder="1" applyAlignment="1">
      <alignment horizontal="center" vertical="center" wrapText="1"/>
    </xf>
    <xf numFmtId="0" fontId="0" fillId="10" borderId="39" xfId="0" applyNumberFormat="1" applyFont="1" applyFill="1" applyBorder="1" applyAlignment="1">
      <alignment horizontal="center" vertical="center" wrapText="1"/>
    </xf>
    <xf numFmtId="0" fontId="0" fillId="10" borderId="40" xfId="0" applyNumberFormat="1" applyFont="1" applyFill="1" applyBorder="1" applyAlignment="1">
      <alignment horizontal="center" vertical="center" wrapText="1"/>
    </xf>
    <xf numFmtId="0" fontId="0" fillId="10" borderId="40" xfId="0" applyNumberFormat="1" applyFill="1" applyBorder="1" applyAlignment="1">
      <alignment horizontal="center" vertical="center" wrapText="1"/>
    </xf>
    <xf numFmtId="0" fontId="0" fillId="10" borderId="41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>
      <alignment horizontal="center" vertical="center" wrapText="1"/>
    </xf>
    <xf numFmtId="0" fontId="7" fillId="24" borderId="19" xfId="0" applyNumberFormat="1" applyFont="1" applyFill="1" applyBorder="1" applyAlignment="1">
      <alignment horizontal="center" vertical="center" wrapText="1"/>
    </xf>
    <xf numFmtId="0" fontId="7" fillId="24" borderId="36" xfId="0" applyNumberFormat="1" applyFont="1" applyFill="1" applyBorder="1" applyAlignment="1">
      <alignment horizontal="center" vertical="center"/>
    </xf>
    <xf numFmtId="170" fontId="0" fillId="17" borderId="18" xfId="0" applyNumberFormat="1" applyFill="1" applyBorder="1" applyAlignment="1">
      <alignment horizontal="center" vertical="center" wrapText="1"/>
    </xf>
    <xf numFmtId="170" fontId="0" fillId="17" borderId="36" xfId="0" applyNumberFormat="1" applyFill="1" applyBorder="1" applyAlignment="1">
      <alignment horizontal="center" vertical="center" wrapText="1"/>
    </xf>
    <xf numFmtId="170" fontId="0" fillId="17" borderId="17" xfId="0" applyNumberFormat="1" applyFill="1" applyBorder="1" applyAlignment="1">
      <alignment horizontal="center" vertical="center" wrapText="1"/>
    </xf>
    <xf numFmtId="170" fontId="0" fillId="17" borderId="15" xfId="0" applyNumberFormat="1" applyFill="1" applyBorder="1" applyAlignment="1">
      <alignment horizontal="center" vertical="center" wrapText="1"/>
    </xf>
    <xf numFmtId="170" fontId="0" fillId="17" borderId="21" xfId="0" applyNumberFormat="1" applyFill="1" applyBorder="1" applyAlignment="1">
      <alignment horizontal="center" vertical="center" wrapText="1"/>
    </xf>
    <xf numFmtId="170" fontId="0" fillId="17" borderId="16" xfId="0" applyNumberFormat="1" applyFill="1" applyBorder="1" applyAlignment="1">
      <alignment horizontal="center" vertical="center" wrapText="1"/>
    </xf>
    <xf numFmtId="168" fontId="0" fillId="17" borderId="24" xfId="0" applyNumberFormat="1" applyFill="1" applyBorder="1" applyAlignment="1">
      <alignment horizontal="center" vertical="center" wrapText="1"/>
    </xf>
    <xf numFmtId="171" fontId="0" fillId="17" borderId="15" xfId="0" applyNumberFormat="1" applyFill="1" applyBorder="1" applyAlignment="1">
      <alignment horizontal="center" vertical="center" wrapText="1"/>
    </xf>
    <xf numFmtId="168" fontId="0" fillId="17" borderId="28" xfId="0" applyNumberFormat="1" applyFill="1" applyBorder="1" applyAlignment="1">
      <alignment horizontal="center" vertical="center" wrapText="1"/>
    </xf>
    <xf numFmtId="170" fontId="0" fillId="17" borderId="19" xfId="0" applyNumberFormat="1" applyFill="1" applyBorder="1" applyAlignment="1">
      <alignment horizontal="center" vertical="center" wrapText="1"/>
    </xf>
    <xf numFmtId="171" fontId="0" fillId="17" borderId="18" xfId="0" applyNumberFormat="1" applyFill="1" applyBorder="1" applyAlignment="1">
      <alignment horizontal="center" vertical="center" wrapText="1"/>
    </xf>
    <xf numFmtId="170" fontId="0" fillId="17" borderId="22" xfId="0" applyNumberFormat="1" applyFill="1" applyBorder="1" applyAlignment="1">
      <alignment horizontal="center" vertical="center" wrapText="1"/>
    </xf>
    <xf numFmtId="170" fontId="4" fillId="19" borderId="42" xfId="0" applyNumberFormat="1" applyFont="1" applyFill="1" applyBorder="1" applyAlignment="1">
      <alignment horizontal="center" vertical="center" wrapText="1"/>
    </xf>
    <xf numFmtId="170" fontId="4" fillId="19" borderId="43" xfId="0" applyNumberFormat="1" applyFont="1" applyFill="1" applyBorder="1" applyAlignment="1">
      <alignment horizontal="center" vertical="center" wrapText="1"/>
    </xf>
    <xf numFmtId="0" fontId="4" fillId="19" borderId="44" xfId="0" applyFont="1" applyFill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0" fontId="4" fillId="19" borderId="45" xfId="0" applyFont="1" applyFill="1" applyBorder="1" applyAlignment="1">
      <alignment horizontal="center" vertical="center" wrapText="1"/>
    </xf>
    <xf numFmtId="0" fontId="4" fillId="19" borderId="46" xfId="0" applyFont="1" applyFill="1" applyBorder="1" applyAlignment="1">
      <alignment horizontal="center" vertical="center" wrapText="1"/>
    </xf>
    <xf numFmtId="0" fontId="4" fillId="19" borderId="47" xfId="0" applyFont="1" applyFill="1" applyBorder="1" applyAlignment="1">
      <alignment horizontal="center" vertical="center" wrapText="1"/>
    </xf>
    <xf numFmtId="170" fontId="4" fillId="19" borderId="30" xfId="0" applyNumberFormat="1" applyFont="1" applyFill="1" applyBorder="1" applyAlignment="1">
      <alignment horizontal="center" vertical="center" wrapText="1"/>
    </xf>
    <xf numFmtId="170" fontId="4" fillId="19" borderId="31" xfId="0" applyNumberFormat="1" applyFont="1" applyFill="1" applyBorder="1" applyAlignment="1">
      <alignment horizontal="center" vertical="center" wrapText="1"/>
    </xf>
    <xf numFmtId="170" fontId="4" fillId="19" borderId="46" xfId="0" applyNumberFormat="1" applyFont="1" applyFill="1" applyBorder="1" applyAlignment="1">
      <alignment horizontal="center" vertical="center" wrapText="1"/>
    </xf>
    <xf numFmtId="170" fontId="4" fillId="19" borderId="47" xfId="0" applyNumberFormat="1" applyFont="1" applyFill="1" applyBorder="1" applyAlignment="1">
      <alignment horizontal="center" vertical="center" wrapText="1"/>
    </xf>
    <xf numFmtId="0" fontId="4" fillId="19" borderId="48" xfId="0" applyFont="1" applyFill="1" applyBorder="1" applyAlignment="1">
      <alignment horizontal="center" vertical="center" wrapText="1"/>
    </xf>
    <xf numFmtId="0" fontId="4" fillId="19" borderId="49" xfId="0" applyFont="1" applyFill="1" applyBorder="1" applyAlignment="1">
      <alignment horizontal="center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4" fillId="19" borderId="50" xfId="0" applyFont="1" applyFill="1" applyBorder="1" applyAlignment="1">
      <alignment horizontal="center" vertical="center" wrapText="1"/>
    </xf>
    <xf numFmtId="0" fontId="4" fillId="19" borderId="51" xfId="0" applyFont="1" applyFill="1" applyBorder="1" applyAlignment="1">
      <alignment horizontal="center" vertical="center" wrapText="1"/>
    </xf>
    <xf numFmtId="170" fontId="4" fillId="19" borderId="52" xfId="0" applyNumberFormat="1" applyFont="1" applyFill="1" applyBorder="1" applyAlignment="1">
      <alignment horizontal="center" vertical="center" wrapText="1"/>
    </xf>
    <xf numFmtId="49" fontId="4" fillId="19" borderId="30" xfId="0" applyNumberFormat="1" applyFont="1" applyFill="1" applyBorder="1" applyAlignment="1">
      <alignment horizontal="center" vertical="center" wrapText="1"/>
    </xf>
    <xf numFmtId="49" fontId="4" fillId="19" borderId="31" xfId="0" applyNumberFormat="1" applyFont="1" applyFill="1" applyBorder="1" applyAlignment="1">
      <alignment horizontal="center" vertical="center" wrapText="1"/>
    </xf>
    <xf numFmtId="43" fontId="4" fillId="19" borderId="30" xfId="60" applyFont="1" applyFill="1" applyBorder="1" applyAlignment="1">
      <alignment horizontal="center" vertical="center" wrapText="1"/>
    </xf>
    <xf numFmtId="43" fontId="4" fillId="19" borderId="31" xfId="60" applyFont="1" applyFill="1" applyBorder="1" applyAlignment="1">
      <alignment horizontal="center" vertical="center" wrapText="1"/>
    </xf>
    <xf numFmtId="0" fontId="4" fillId="19" borderId="50" xfId="0" applyFont="1" applyFill="1" applyBorder="1" applyAlignment="1">
      <alignment horizontal="center" vertical="center" textRotation="90" wrapText="1"/>
    </xf>
    <xf numFmtId="0" fontId="4" fillId="19" borderId="5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30"/>
  <sheetViews>
    <sheetView tabSelected="1" zoomScale="75" zoomScaleNormal="75" zoomScaleSheetLayoutView="100" zoomScalePageLayoutView="0" workbookViewId="0" topLeftCell="A1">
      <pane xSplit="5" ySplit="5" topLeftCell="R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O28" sqref="AO28"/>
    </sheetView>
  </sheetViews>
  <sheetFormatPr defaultColWidth="9.00390625" defaultRowHeight="12.75"/>
  <cols>
    <col min="1" max="1" width="0.74609375" style="0" customWidth="1"/>
    <col min="2" max="2" width="10.375" style="0" bestFit="1" customWidth="1"/>
    <col min="3" max="3" width="9.125" style="2" customWidth="1"/>
    <col min="4" max="4" width="17.625" style="0" bestFit="1" customWidth="1"/>
    <col min="5" max="5" width="24.375" style="3" customWidth="1"/>
    <col min="6" max="6" width="8.625" style="4" customWidth="1"/>
    <col min="7" max="7" width="15.375" style="0" customWidth="1"/>
    <col min="8" max="9" width="2.75390625" style="0" customWidth="1"/>
    <col min="10" max="10" width="6.375" style="0" customWidth="1"/>
    <col min="11" max="11" width="8.625" style="0" customWidth="1"/>
    <col min="12" max="20" width="2.75390625" style="0" customWidth="1"/>
    <col min="21" max="21" width="6.375" style="0" customWidth="1"/>
    <col min="22" max="22" width="7.875" style="0" customWidth="1"/>
    <col min="23" max="28" width="2.75390625" style="0" customWidth="1"/>
    <col min="29" max="29" width="6.375" style="0" customWidth="1"/>
    <col min="30" max="30" width="8.625" style="0" customWidth="1"/>
    <col min="31" max="32" width="2.875" style="0" customWidth="1"/>
    <col min="33" max="33" width="3.25390625" style="0" customWidth="1"/>
    <col min="34" max="34" width="6.375" style="0" customWidth="1"/>
    <col min="35" max="35" width="7.875" style="0" customWidth="1"/>
    <col min="36" max="36" width="17.875" style="0" customWidth="1"/>
    <col min="37" max="37" width="3.75390625" style="0" customWidth="1"/>
    <col min="38" max="38" width="11.00390625" style="0" customWidth="1"/>
    <col min="39" max="39" width="10.875" style="61" bestFit="1" customWidth="1"/>
    <col min="40" max="40" width="12.125" style="61" customWidth="1"/>
    <col min="41" max="42" width="12.00390625" style="5" customWidth="1"/>
    <col min="43" max="43" width="9.00390625" style="0" customWidth="1"/>
    <col min="44" max="44" width="10.00390625" style="0" customWidth="1"/>
  </cols>
  <sheetData>
    <row r="1" ht="3.75" customHeight="1"/>
    <row r="2" ht="15.75" customHeight="1">
      <c r="B2" s="53" t="s">
        <v>34</v>
      </c>
    </row>
    <row r="3" ht="13.5" thickBot="1"/>
    <row r="4" spans="2:46" s="42" customFormat="1" ht="26.25" customHeight="1" thickBot="1">
      <c r="B4" s="115" t="s">
        <v>3</v>
      </c>
      <c r="C4" s="118" t="s">
        <v>1</v>
      </c>
      <c r="D4" s="113" t="s">
        <v>0</v>
      </c>
      <c r="E4" s="105" t="s">
        <v>2</v>
      </c>
      <c r="F4" s="100" t="s">
        <v>15</v>
      </c>
      <c r="G4" s="100" t="s">
        <v>22</v>
      </c>
      <c r="H4" s="102" t="s">
        <v>35</v>
      </c>
      <c r="I4" s="103"/>
      <c r="J4" s="103"/>
      <c r="K4" s="104"/>
      <c r="L4" s="102" t="s">
        <v>36</v>
      </c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02" t="s">
        <v>37</v>
      </c>
      <c r="X4" s="103"/>
      <c r="Y4" s="103"/>
      <c r="Z4" s="103"/>
      <c r="AA4" s="103"/>
      <c r="AB4" s="103"/>
      <c r="AC4" s="103"/>
      <c r="AD4" s="104"/>
      <c r="AE4" s="55"/>
      <c r="AF4" s="55"/>
      <c r="AG4" s="55"/>
      <c r="AH4" s="103" t="s">
        <v>38</v>
      </c>
      <c r="AI4" s="104"/>
      <c r="AJ4" s="100" t="s">
        <v>16</v>
      </c>
      <c r="AK4" s="122" t="s">
        <v>8</v>
      </c>
      <c r="AL4" s="107" t="s">
        <v>4</v>
      </c>
      <c r="AM4" s="120" t="s">
        <v>9</v>
      </c>
      <c r="AN4" s="120" t="s">
        <v>14</v>
      </c>
      <c r="AO4" s="109" t="s">
        <v>10</v>
      </c>
      <c r="AP4" s="78"/>
      <c r="AQ4" s="111" t="s">
        <v>11</v>
      </c>
      <c r="AR4" s="113" t="s">
        <v>13</v>
      </c>
      <c r="AS4" s="105" t="s">
        <v>79</v>
      </c>
      <c r="AT4" s="105" t="s">
        <v>12</v>
      </c>
    </row>
    <row r="5" spans="2:46" s="1" customFormat="1" ht="81.75" customHeight="1" thickBot="1">
      <c r="B5" s="116"/>
      <c r="C5" s="119"/>
      <c r="D5" s="114"/>
      <c r="E5" s="106"/>
      <c r="F5" s="101"/>
      <c r="G5" s="101"/>
      <c r="H5" s="48" t="s">
        <v>23</v>
      </c>
      <c r="I5" s="49" t="s">
        <v>24</v>
      </c>
      <c r="J5" s="37" t="s">
        <v>21</v>
      </c>
      <c r="K5" s="7" t="s">
        <v>17</v>
      </c>
      <c r="L5" s="50" t="s">
        <v>25</v>
      </c>
      <c r="M5" s="50" t="s">
        <v>26</v>
      </c>
      <c r="N5" s="50" t="s">
        <v>27</v>
      </c>
      <c r="O5" s="50" t="s">
        <v>28</v>
      </c>
      <c r="P5" s="50" t="s">
        <v>29</v>
      </c>
      <c r="Q5" s="50" t="s">
        <v>30</v>
      </c>
      <c r="R5" s="50" t="s">
        <v>31</v>
      </c>
      <c r="S5" s="50" t="s">
        <v>32</v>
      </c>
      <c r="T5" s="50" t="s">
        <v>33</v>
      </c>
      <c r="U5" s="37" t="s">
        <v>21</v>
      </c>
      <c r="V5" s="7" t="s">
        <v>19</v>
      </c>
      <c r="W5" s="48">
        <v>131</v>
      </c>
      <c r="X5" s="49">
        <v>132</v>
      </c>
      <c r="Y5" s="50">
        <v>133</v>
      </c>
      <c r="Z5" s="49">
        <v>134</v>
      </c>
      <c r="AA5" s="50">
        <v>135</v>
      </c>
      <c r="AB5" s="49">
        <v>136</v>
      </c>
      <c r="AC5" s="41" t="s">
        <v>78</v>
      </c>
      <c r="AD5" s="7" t="s">
        <v>18</v>
      </c>
      <c r="AE5" s="6">
        <v>61</v>
      </c>
      <c r="AF5" s="6">
        <v>62</v>
      </c>
      <c r="AG5" s="6">
        <v>63</v>
      </c>
      <c r="AH5" s="37" t="s">
        <v>7</v>
      </c>
      <c r="AI5" s="7" t="s">
        <v>20</v>
      </c>
      <c r="AJ5" s="117"/>
      <c r="AK5" s="123"/>
      <c r="AL5" s="108"/>
      <c r="AM5" s="121"/>
      <c r="AN5" s="121"/>
      <c r="AO5" s="110"/>
      <c r="AP5" s="79" t="s">
        <v>80</v>
      </c>
      <c r="AQ5" s="112"/>
      <c r="AR5" s="114"/>
      <c r="AS5" s="106"/>
      <c r="AT5" s="106"/>
    </row>
    <row r="6" spans="2:46" ht="25.5">
      <c r="B6" s="29" t="s">
        <v>6</v>
      </c>
      <c r="C6" s="8" t="s">
        <v>51</v>
      </c>
      <c r="D6" s="30" t="s">
        <v>52</v>
      </c>
      <c r="E6" s="31" t="s">
        <v>77</v>
      </c>
      <c r="F6" s="51">
        <v>40209.416666666664</v>
      </c>
      <c r="G6" s="34" t="s">
        <v>71</v>
      </c>
      <c r="H6" s="14"/>
      <c r="I6" s="9"/>
      <c r="J6" s="10">
        <v>0.5090277777777777</v>
      </c>
      <c r="K6" s="11">
        <v>0.09236111111111112</v>
      </c>
      <c r="L6" s="19" t="s">
        <v>71</v>
      </c>
      <c r="M6" s="20" t="s">
        <v>71</v>
      </c>
      <c r="N6" s="20" t="s">
        <v>71</v>
      </c>
      <c r="O6" s="20" t="s">
        <v>71</v>
      </c>
      <c r="P6" s="20" t="s">
        <v>71</v>
      </c>
      <c r="Q6" s="20" t="s">
        <v>71</v>
      </c>
      <c r="R6" s="20" t="s">
        <v>71</v>
      </c>
      <c r="S6" s="20" t="s">
        <v>71</v>
      </c>
      <c r="T6" s="20" t="s">
        <v>71</v>
      </c>
      <c r="U6" s="12">
        <v>0.5465277777777778</v>
      </c>
      <c r="V6" s="13">
        <f aca="true" t="shared" si="0" ref="V6:V16">IF(U6-J6&lt;=0,"-",U6-J6)</f>
        <v>0.03750000000000009</v>
      </c>
      <c r="W6" s="14"/>
      <c r="X6" s="10"/>
      <c r="Y6" s="43"/>
      <c r="Z6" s="10" t="s">
        <v>71</v>
      </c>
      <c r="AA6" s="10"/>
      <c r="AB6" s="43"/>
      <c r="AC6" s="10">
        <v>0.61875</v>
      </c>
      <c r="AD6" s="11">
        <f aca="true" t="shared" si="1" ref="AD6:AD16">IF(AC6-U6&lt;=0,"-",AC6-U6)</f>
        <v>0.07222222222222219</v>
      </c>
      <c r="AE6" s="36" t="s">
        <v>71</v>
      </c>
      <c r="AF6" s="36" t="s">
        <v>71</v>
      </c>
      <c r="AG6" s="36" t="s">
        <v>71</v>
      </c>
      <c r="AH6" s="12">
        <v>0.63125</v>
      </c>
      <c r="AI6" s="13"/>
      <c r="AJ6" s="44">
        <v>40209.63125</v>
      </c>
      <c r="AK6" s="59">
        <v>13</v>
      </c>
      <c r="AL6" s="57" t="s">
        <v>76</v>
      </c>
      <c r="AM6" s="66">
        <v>0.21458333333333335</v>
      </c>
      <c r="AN6" s="70"/>
      <c r="AO6" s="67">
        <v>1</v>
      </c>
      <c r="AP6" s="80" t="s">
        <v>82</v>
      </c>
      <c r="AQ6" s="84">
        <v>10</v>
      </c>
      <c r="AR6" s="74">
        <v>1</v>
      </c>
      <c r="AS6" s="75"/>
      <c r="AT6" s="75">
        <f>AQ6+AR6+AS6</f>
        <v>11</v>
      </c>
    </row>
    <row r="7" spans="2:46" ht="25.5">
      <c r="B7" s="23" t="s">
        <v>6</v>
      </c>
      <c r="C7" s="15" t="s">
        <v>39</v>
      </c>
      <c r="D7" s="24" t="s">
        <v>40</v>
      </c>
      <c r="E7" s="32" t="s">
        <v>41</v>
      </c>
      <c r="F7" s="51">
        <v>40209.416666666664</v>
      </c>
      <c r="G7" s="35" t="s">
        <v>71</v>
      </c>
      <c r="H7" s="22"/>
      <c r="I7" s="16"/>
      <c r="J7" s="17">
        <v>0.5090277777777777</v>
      </c>
      <c r="K7" s="18">
        <v>0.09236111111111112</v>
      </c>
      <c r="L7" s="19" t="s">
        <v>71</v>
      </c>
      <c r="M7" s="20" t="s">
        <v>71</v>
      </c>
      <c r="N7" s="20" t="s">
        <v>71</v>
      </c>
      <c r="O7" s="20" t="s">
        <v>71</v>
      </c>
      <c r="P7" s="20" t="s">
        <v>71</v>
      </c>
      <c r="Q7" s="20" t="s">
        <v>71</v>
      </c>
      <c r="R7" s="20" t="s">
        <v>71</v>
      </c>
      <c r="S7" s="20" t="s">
        <v>71</v>
      </c>
      <c r="T7" s="20" t="s">
        <v>71</v>
      </c>
      <c r="U7" s="20">
        <v>0.5465277777777778</v>
      </c>
      <c r="V7" s="21">
        <f t="shared" si="0"/>
        <v>0.03750000000000009</v>
      </c>
      <c r="W7" s="22"/>
      <c r="X7" s="17"/>
      <c r="Y7" s="36"/>
      <c r="Z7" s="17" t="s">
        <v>71</v>
      </c>
      <c r="AA7" s="17"/>
      <c r="AB7" s="36"/>
      <c r="AC7" s="17">
        <v>0.6284722222222222</v>
      </c>
      <c r="AD7" s="18">
        <f t="shared" si="1"/>
        <v>0.08194444444444438</v>
      </c>
      <c r="AE7" s="36" t="s">
        <v>71</v>
      </c>
      <c r="AF7" s="36" t="s">
        <v>71</v>
      </c>
      <c r="AG7" s="36" t="s">
        <v>71</v>
      </c>
      <c r="AH7" s="20">
        <v>0.6527777777777778</v>
      </c>
      <c r="AI7" s="21"/>
      <c r="AJ7" s="44">
        <v>40208.65277777778</v>
      </c>
      <c r="AK7" s="60">
        <v>13</v>
      </c>
      <c r="AL7" s="38" t="s">
        <v>76</v>
      </c>
      <c r="AM7" s="65">
        <v>0.23611111111111113</v>
      </c>
      <c r="AN7" s="71"/>
      <c r="AO7" s="68">
        <v>2</v>
      </c>
      <c r="AP7" s="81" t="s">
        <v>84</v>
      </c>
      <c r="AQ7" s="85">
        <v>8</v>
      </c>
      <c r="AR7" s="76">
        <v>1</v>
      </c>
      <c r="AS7" s="75"/>
      <c r="AT7" s="75">
        <f aca="true" t="shared" si="2" ref="AT7:AT14">AQ7+AR7+AS7</f>
        <v>9</v>
      </c>
    </row>
    <row r="8" spans="2:46" ht="25.5">
      <c r="B8" s="23" t="s">
        <v>6</v>
      </c>
      <c r="C8" s="15" t="s">
        <v>47</v>
      </c>
      <c r="D8" s="24" t="s">
        <v>48</v>
      </c>
      <c r="E8" s="32" t="s">
        <v>50</v>
      </c>
      <c r="F8" s="51">
        <v>40209.416666666664</v>
      </c>
      <c r="G8" s="35" t="s">
        <v>71</v>
      </c>
      <c r="H8" s="22"/>
      <c r="I8" s="16"/>
      <c r="J8" s="17">
        <v>0.5236111111111111</v>
      </c>
      <c r="K8" s="18">
        <v>0.10694444444444444</v>
      </c>
      <c r="L8" s="19" t="s">
        <v>71</v>
      </c>
      <c r="M8" s="20" t="s">
        <v>71</v>
      </c>
      <c r="N8" s="20" t="s">
        <v>71</v>
      </c>
      <c r="O8" s="20" t="s">
        <v>71</v>
      </c>
      <c r="P8" s="20" t="s">
        <v>71</v>
      </c>
      <c r="Q8" s="20" t="s">
        <v>71</v>
      </c>
      <c r="R8" s="20" t="s">
        <v>71</v>
      </c>
      <c r="S8" s="20" t="s">
        <v>71</v>
      </c>
      <c r="T8" s="20" t="s">
        <v>71</v>
      </c>
      <c r="U8" s="20">
        <v>0.5576388888888889</v>
      </c>
      <c r="V8" s="21">
        <f t="shared" si="0"/>
        <v>0.03402777777777777</v>
      </c>
      <c r="W8" s="22"/>
      <c r="X8" s="17"/>
      <c r="Y8" s="36"/>
      <c r="Z8" s="17" t="s">
        <v>71</v>
      </c>
      <c r="AA8" s="17"/>
      <c r="AB8" s="36"/>
      <c r="AC8" s="17">
        <v>0.6361111111111112</v>
      </c>
      <c r="AD8" s="18">
        <f t="shared" si="1"/>
        <v>0.07847222222222228</v>
      </c>
      <c r="AE8" s="36" t="s">
        <v>71</v>
      </c>
      <c r="AF8" s="36" t="s">
        <v>71</v>
      </c>
      <c r="AG8" s="36" t="s">
        <v>71</v>
      </c>
      <c r="AH8" s="20">
        <v>0.6590277777777778</v>
      </c>
      <c r="AI8" s="21"/>
      <c r="AJ8" s="44">
        <v>40209.65902777778</v>
      </c>
      <c r="AK8" s="60">
        <v>13</v>
      </c>
      <c r="AL8" s="38" t="s">
        <v>76</v>
      </c>
      <c r="AM8" s="65">
        <v>0.2423611111111111</v>
      </c>
      <c r="AN8" s="71"/>
      <c r="AO8" s="73">
        <v>3</v>
      </c>
      <c r="AP8" s="82" t="s">
        <v>90</v>
      </c>
      <c r="AQ8" s="85">
        <v>6</v>
      </c>
      <c r="AR8" s="76">
        <v>1</v>
      </c>
      <c r="AS8" s="75">
        <v>4</v>
      </c>
      <c r="AT8" s="75">
        <f t="shared" si="2"/>
        <v>11</v>
      </c>
    </row>
    <row r="9" spans="2:46" ht="25.5">
      <c r="B9" s="23" t="s">
        <v>6</v>
      </c>
      <c r="C9" s="15" t="s">
        <v>53</v>
      </c>
      <c r="D9" s="24" t="s">
        <v>54</v>
      </c>
      <c r="E9" s="32" t="s">
        <v>55</v>
      </c>
      <c r="F9" s="51">
        <v>40209.416666666664</v>
      </c>
      <c r="G9" s="35" t="s">
        <v>71</v>
      </c>
      <c r="H9" s="22"/>
      <c r="I9" s="16"/>
      <c r="J9" s="17">
        <v>0.5201388888888888</v>
      </c>
      <c r="K9" s="18">
        <v>0.10347222222222223</v>
      </c>
      <c r="L9" s="19" t="s">
        <v>71</v>
      </c>
      <c r="M9" s="20" t="s">
        <v>71</v>
      </c>
      <c r="N9" s="20" t="s">
        <v>71</v>
      </c>
      <c r="O9" s="20" t="s">
        <v>71</v>
      </c>
      <c r="P9" s="20" t="s">
        <v>71</v>
      </c>
      <c r="Q9" s="20" t="s">
        <v>71</v>
      </c>
      <c r="R9" s="20" t="s">
        <v>71</v>
      </c>
      <c r="S9" s="20" t="s">
        <v>71</v>
      </c>
      <c r="T9" s="20" t="s">
        <v>71</v>
      </c>
      <c r="U9" s="20">
        <v>0.5611111111111111</v>
      </c>
      <c r="V9" s="21">
        <f t="shared" si="0"/>
        <v>0.0409722222222223</v>
      </c>
      <c r="W9" s="22"/>
      <c r="X9" s="17"/>
      <c r="Y9" s="36"/>
      <c r="Z9" s="17" t="s">
        <v>71</v>
      </c>
      <c r="AA9" s="17"/>
      <c r="AB9" s="36"/>
      <c r="AC9" s="17">
        <v>0.6486111111111111</v>
      </c>
      <c r="AD9" s="18">
        <f t="shared" si="1"/>
        <v>0.08750000000000002</v>
      </c>
      <c r="AE9" s="36" t="s">
        <v>71</v>
      </c>
      <c r="AF9" s="36" t="s">
        <v>71</v>
      </c>
      <c r="AG9" s="36" t="s">
        <v>71</v>
      </c>
      <c r="AH9" s="20">
        <v>0.6708333333333334</v>
      </c>
      <c r="AI9" s="21"/>
      <c r="AJ9" s="45">
        <v>40209.67083333333</v>
      </c>
      <c r="AK9" s="40">
        <v>13</v>
      </c>
      <c r="AL9" s="38" t="s">
        <v>76</v>
      </c>
      <c r="AM9" s="65">
        <v>0.25416666666666665</v>
      </c>
      <c r="AN9" s="71"/>
      <c r="AO9" s="68">
        <v>4</v>
      </c>
      <c r="AP9" s="81" t="s">
        <v>86</v>
      </c>
      <c r="AQ9" s="85">
        <v>5</v>
      </c>
      <c r="AR9" s="76">
        <v>1</v>
      </c>
      <c r="AS9" s="75"/>
      <c r="AT9" s="75">
        <f t="shared" si="2"/>
        <v>6</v>
      </c>
    </row>
    <row r="10" spans="2:46" ht="25.5">
      <c r="B10" s="23" t="s">
        <v>6</v>
      </c>
      <c r="C10" s="15" t="s">
        <v>65</v>
      </c>
      <c r="D10" s="24" t="s">
        <v>66</v>
      </c>
      <c r="E10" s="32" t="s">
        <v>67</v>
      </c>
      <c r="F10" s="51">
        <v>40209.416666666664</v>
      </c>
      <c r="G10" s="35" t="s">
        <v>71</v>
      </c>
      <c r="H10" s="22"/>
      <c r="I10" s="16"/>
      <c r="J10" s="17">
        <v>0.5388888888888889</v>
      </c>
      <c r="K10" s="18">
        <v>0.12222222222222223</v>
      </c>
      <c r="L10" s="56" t="s">
        <v>71</v>
      </c>
      <c r="M10" s="20" t="s">
        <v>71</v>
      </c>
      <c r="N10" s="20" t="s">
        <v>71</v>
      </c>
      <c r="O10" s="20" t="s">
        <v>71</v>
      </c>
      <c r="P10" s="20" t="s">
        <v>71</v>
      </c>
      <c r="Q10" s="20" t="s">
        <v>71</v>
      </c>
      <c r="R10" s="20" t="s">
        <v>71</v>
      </c>
      <c r="S10" s="20" t="s">
        <v>71</v>
      </c>
      <c r="T10" s="20" t="s">
        <v>71</v>
      </c>
      <c r="U10" s="20">
        <v>0.579861111111111</v>
      </c>
      <c r="V10" s="21">
        <f t="shared" si="0"/>
        <v>0.04097222222222219</v>
      </c>
      <c r="W10" s="22"/>
      <c r="X10" s="17"/>
      <c r="Y10" s="36"/>
      <c r="Z10" s="17" t="s">
        <v>71</v>
      </c>
      <c r="AA10" s="17"/>
      <c r="AB10" s="36"/>
      <c r="AC10" s="17">
        <v>0.6618055555555555</v>
      </c>
      <c r="AD10" s="18">
        <f t="shared" si="1"/>
        <v>0.08194444444444449</v>
      </c>
      <c r="AE10" s="36" t="s">
        <v>71</v>
      </c>
      <c r="AF10" s="36" t="s">
        <v>71</v>
      </c>
      <c r="AG10" s="36" t="s">
        <v>71</v>
      </c>
      <c r="AH10" s="20">
        <v>0.6993055555555556</v>
      </c>
      <c r="AI10" s="21"/>
      <c r="AJ10" s="45">
        <v>40209.69930555556</v>
      </c>
      <c r="AK10" s="40">
        <v>13</v>
      </c>
      <c r="AL10" s="38" t="s">
        <v>76</v>
      </c>
      <c r="AM10" s="65">
        <v>0.2826388888888889</v>
      </c>
      <c r="AN10" s="71"/>
      <c r="AO10" s="73">
        <v>5</v>
      </c>
      <c r="AP10" s="82" t="s">
        <v>83</v>
      </c>
      <c r="AQ10" s="85">
        <v>4</v>
      </c>
      <c r="AR10" s="76">
        <v>1</v>
      </c>
      <c r="AS10" s="75">
        <v>3</v>
      </c>
      <c r="AT10" s="75">
        <f t="shared" si="2"/>
        <v>8</v>
      </c>
    </row>
    <row r="11" spans="2:46" ht="25.5">
      <c r="B11" s="23" t="s">
        <v>6</v>
      </c>
      <c r="C11" s="15" t="s">
        <v>45</v>
      </c>
      <c r="D11" s="24" t="s">
        <v>46</v>
      </c>
      <c r="E11" s="32" t="s">
        <v>49</v>
      </c>
      <c r="F11" s="51">
        <v>40209.416666666664</v>
      </c>
      <c r="G11" s="35" t="s">
        <v>71</v>
      </c>
      <c r="H11" s="22"/>
      <c r="I11" s="16"/>
      <c r="J11" s="17">
        <v>0.5402777777777777</v>
      </c>
      <c r="K11" s="18">
        <v>0.12361111111111112</v>
      </c>
      <c r="L11" s="56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>
        <v>0.5881944444444445</v>
      </c>
      <c r="V11" s="21">
        <f t="shared" si="0"/>
        <v>0.04791666666666672</v>
      </c>
      <c r="W11" s="22"/>
      <c r="X11" s="17"/>
      <c r="Y11" s="36"/>
      <c r="Z11" s="17" t="s">
        <v>71</v>
      </c>
      <c r="AA11" s="17"/>
      <c r="AB11" s="36"/>
      <c r="AC11" s="17">
        <v>0.6763888888888889</v>
      </c>
      <c r="AD11" s="18">
        <f t="shared" si="1"/>
        <v>0.08819444444444446</v>
      </c>
      <c r="AE11" s="36" t="s">
        <v>71</v>
      </c>
      <c r="AF11" s="36" t="s">
        <v>71</v>
      </c>
      <c r="AG11" s="36" t="s">
        <v>71</v>
      </c>
      <c r="AH11" s="20">
        <v>0.7013888888888888</v>
      </c>
      <c r="AI11" s="21"/>
      <c r="AJ11" s="45">
        <v>40209.70138888889</v>
      </c>
      <c r="AK11" s="40">
        <v>13</v>
      </c>
      <c r="AL11" s="38" t="s">
        <v>76</v>
      </c>
      <c r="AM11" s="65">
        <v>0.2847222222222222</v>
      </c>
      <c r="AN11" s="71"/>
      <c r="AO11" s="68">
        <v>6</v>
      </c>
      <c r="AP11" s="81" t="s">
        <v>87</v>
      </c>
      <c r="AQ11" s="85">
        <v>3</v>
      </c>
      <c r="AR11" s="76">
        <v>1</v>
      </c>
      <c r="AS11" s="75"/>
      <c r="AT11" s="75">
        <f t="shared" si="2"/>
        <v>4</v>
      </c>
    </row>
    <row r="12" spans="2:46" ht="25.5">
      <c r="B12" s="23" t="s">
        <v>6</v>
      </c>
      <c r="C12" s="15" t="s">
        <v>42</v>
      </c>
      <c r="D12" s="24" t="s">
        <v>43</v>
      </c>
      <c r="E12" s="32" t="s">
        <v>44</v>
      </c>
      <c r="F12" s="51">
        <v>40209.416666666664</v>
      </c>
      <c r="G12" s="35" t="s">
        <v>71</v>
      </c>
      <c r="H12" s="22"/>
      <c r="I12" s="16"/>
      <c r="J12" s="17">
        <v>0.5256944444444445</v>
      </c>
      <c r="K12" s="18">
        <v>0.10902777777777778</v>
      </c>
      <c r="L12" s="56" t="s">
        <v>71</v>
      </c>
      <c r="M12" s="20" t="s">
        <v>71</v>
      </c>
      <c r="N12" s="20" t="s">
        <v>71</v>
      </c>
      <c r="O12" s="20" t="s">
        <v>71</v>
      </c>
      <c r="P12" s="20" t="s">
        <v>71</v>
      </c>
      <c r="Q12" s="20" t="s">
        <v>71</v>
      </c>
      <c r="R12" s="20" t="s">
        <v>71</v>
      </c>
      <c r="S12" s="20" t="s">
        <v>71</v>
      </c>
      <c r="T12" s="20" t="s">
        <v>71</v>
      </c>
      <c r="U12" s="20">
        <v>0.5638888888888889</v>
      </c>
      <c r="V12" s="21">
        <f t="shared" si="0"/>
        <v>0.03819444444444442</v>
      </c>
      <c r="W12" s="22"/>
      <c r="X12" s="17"/>
      <c r="Y12" s="36"/>
      <c r="Z12" s="17" t="s">
        <v>71</v>
      </c>
      <c r="AA12" s="17"/>
      <c r="AB12" s="36"/>
      <c r="AC12" s="17">
        <v>0.6548611111111111</v>
      </c>
      <c r="AD12" s="18">
        <f t="shared" si="1"/>
        <v>0.09097222222222223</v>
      </c>
      <c r="AE12" s="36" t="s">
        <v>71</v>
      </c>
      <c r="AF12" s="36" t="s">
        <v>71</v>
      </c>
      <c r="AG12" s="36" t="s">
        <v>71</v>
      </c>
      <c r="AH12" s="20">
        <v>0.7020833333333334</v>
      </c>
      <c r="AI12" s="21"/>
      <c r="AJ12" s="46">
        <v>40209.70208333333</v>
      </c>
      <c r="AK12" s="39">
        <v>13</v>
      </c>
      <c r="AL12" s="38" t="s">
        <v>76</v>
      </c>
      <c r="AM12" s="65">
        <v>0.28541666666666665</v>
      </c>
      <c r="AN12" s="71"/>
      <c r="AO12" s="68">
        <v>7</v>
      </c>
      <c r="AP12" s="81" t="s">
        <v>88</v>
      </c>
      <c r="AQ12" s="85">
        <v>2</v>
      </c>
      <c r="AR12" s="76">
        <v>1</v>
      </c>
      <c r="AS12" s="75"/>
      <c r="AT12" s="75">
        <f t="shared" si="2"/>
        <v>3</v>
      </c>
    </row>
    <row r="13" spans="2:46" ht="25.5">
      <c r="B13" s="23" t="s">
        <v>6</v>
      </c>
      <c r="C13" s="15" t="s">
        <v>62</v>
      </c>
      <c r="D13" s="24" t="s">
        <v>63</v>
      </c>
      <c r="E13" s="32" t="s">
        <v>64</v>
      </c>
      <c r="F13" s="51">
        <v>40209.416666666664</v>
      </c>
      <c r="G13" s="35" t="s">
        <v>71</v>
      </c>
      <c r="H13" s="22"/>
      <c r="I13" s="16"/>
      <c r="J13" s="17">
        <v>0.5826388888888888</v>
      </c>
      <c r="K13" s="18">
        <v>0.16597222222222222</v>
      </c>
      <c r="L13" s="19" t="s">
        <v>71</v>
      </c>
      <c r="M13" s="20" t="s">
        <v>71</v>
      </c>
      <c r="N13" s="20" t="s">
        <v>71</v>
      </c>
      <c r="O13" s="20" t="s">
        <v>71</v>
      </c>
      <c r="P13" s="20" t="s">
        <v>71</v>
      </c>
      <c r="Q13" s="20" t="s">
        <v>71</v>
      </c>
      <c r="R13" s="20" t="s">
        <v>71</v>
      </c>
      <c r="S13" s="20" t="s">
        <v>71</v>
      </c>
      <c r="T13" s="20" t="s">
        <v>71</v>
      </c>
      <c r="U13" s="20">
        <v>0.6381944444444444</v>
      </c>
      <c r="V13" s="21">
        <f t="shared" si="0"/>
        <v>0.05555555555555558</v>
      </c>
      <c r="W13" s="90" t="s">
        <v>72</v>
      </c>
      <c r="X13" s="91" t="s">
        <v>73</v>
      </c>
      <c r="Y13" s="92" t="s">
        <v>74</v>
      </c>
      <c r="Z13" s="91" t="s">
        <v>75</v>
      </c>
      <c r="AA13" s="91"/>
      <c r="AB13" s="92"/>
      <c r="AC13" s="91"/>
      <c r="AD13" s="93" t="str">
        <f t="shared" si="1"/>
        <v>-</v>
      </c>
      <c r="AE13" s="92"/>
      <c r="AF13" s="92"/>
      <c r="AG13" s="92"/>
      <c r="AH13" s="91"/>
      <c r="AI13" s="93" t="str">
        <f>IF(AH13-AC13&lt;=0,"-",AH13-AC13)</f>
        <v>-</v>
      </c>
      <c r="AJ13" s="46">
        <v>40209.638194444444</v>
      </c>
      <c r="AK13" s="39">
        <v>9</v>
      </c>
      <c r="AL13" s="38" t="s">
        <v>76</v>
      </c>
      <c r="AM13" s="65">
        <v>0.22152777777777777</v>
      </c>
      <c r="AN13" s="71"/>
      <c r="AO13" s="68">
        <v>8</v>
      </c>
      <c r="AP13" s="81" t="s">
        <v>89</v>
      </c>
      <c r="AQ13" s="85">
        <v>1</v>
      </c>
      <c r="AR13" s="76"/>
      <c r="AS13" s="75"/>
      <c r="AT13" s="75">
        <f t="shared" si="2"/>
        <v>1</v>
      </c>
    </row>
    <row r="14" spans="2:46" ht="25.5">
      <c r="B14" s="23" t="s">
        <v>6</v>
      </c>
      <c r="C14" s="15" t="s">
        <v>56</v>
      </c>
      <c r="D14" s="24" t="s">
        <v>57</v>
      </c>
      <c r="E14" s="32" t="s">
        <v>58</v>
      </c>
      <c r="F14" s="51">
        <v>40209.416666666664</v>
      </c>
      <c r="G14" s="35" t="s">
        <v>71</v>
      </c>
      <c r="H14" s="22"/>
      <c r="I14" s="16"/>
      <c r="J14" s="17">
        <v>0.5708333333333333</v>
      </c>
      <c r="K14" s="18">
        <v>0.15416666666666667</v>
      </c>
      <c r="L14" s="19" t="s">
        <v>71</v>
      </c>
      <c r="M14" s="20" t="s">
        <v>71</v>
      </c>
      <c r="N14" s="20" t="s">
        <v>71</v>
      </c>
      <c r="O14" s="20" t="s">
        <v>71</v>
      </c>
      <c r="P14" s="20" t="s">
        <v>71</v>
      </c>
      <c r="Q14" s="20" t="s">
        <v>71</v>
      </c>
      <c r="R14" s="20" t="s">
        <v>71</v>
      </c>
      <c r="S14" s="20" t="s">
        <v>71</v>
      </c>
      <c r="T14" s="20" t="s">
        <v>71</v>
      </c>
      <c r="U14" s="20">
        <v>0.6402777777777778</v>
      </c>
      <c r="V14" s="21">
        <f t="shared" si="0"/>
        <v>0.06944444444444453</v>
      </c>
      <c r="W14" s="90" t="s">
        <v>72</v>
      </c>
      <c r="X14" s="91" t="s">
        <v>73</v>
      </c>
      <c r="Y14" s="92" t="s">
        <v>74</v>
      </c>
      <c r="Z14" s="91" t="s">
        <v>75</v>
      </c>
      <c r="AA14" s="91"/>
      <c r="AB14" s="92"/>
      <c r="AC14" s="91"/>
      <c r="AD14" s="93" t="str">
        <f t="shared" si="1"/>
        <v>-</v>
      </c>
      <c r="AE14" s="92"/>
      <c r="AF14" s="92"/>
      <c r="AG14" s="92"/>
      <c r="AH14" s="91"/>
      <c r="AI14" s="93" t="str">
        <f>IF(AH14-AC14&lt;=0,"-",AH14-AC14)</f>
        <v>-</v>
      </c>
      <c r="AJ14" s="46">
        <v>40209.64027777778</v>
      </c>
      <c r="AK14" s="40">
        <v>9</v>
      </c>
      <c r="AL14" s="38" t="s">
        <v>76</v>
      </c>
      <c r="AM14" s="65">
        <v>0.2236111111111111</v>
      </c>
      <c r="AN14" s="71"/>
      <c r="AO14" s="73">
        <v>9</v>
      </c>
      <c r="AP14" s="82" t="s">
        <v>85</v>
      </c>
      <c r="AQ14" s="85"/>
      <c r="AR14" s="76"/>
      <c r="AS14" s="75">
        <v>2</v>
      </c>
      <c r="AT14" s="75">
        <f t="shared" si="2"/>
        <v>2</v>
      </c>
    </row>
    <row r="15" spans="2:46" ht="25.5">
      <c r="B15" s="23" t="s">
        <v>6</v>
      </c>
      <c r="C15" s="15" t="s">
        <v>59</v>
      </c>
      <c r="D15" s="24" t="s">
        <v>60</v>
      </c>
      <c r="E15" s="32" t="s">
        <v>61</v>
      </c>
      <c r="F15" s="51">
        <v>40209.416666666664</v>
      </c>
      <c r="G15" s="94" t="s">
        <v>91</v>
      </c>
      <c r="H15" s="90"/>
      <c r="I15" s="95"/>
      <c r="J15" s="91"/>
      <c r="K15" s="93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3" t="str">
        <f t="shared" si="0"/>
        <v>-</v>
      </c>
      <c r="W15" s="90"/>
      <c r="X15" s="91"/>
      <c r="Y15" s="92"/>
      <c r="Z15" s="91"/>
      <c r="AA15" s="91"/>
      <c r="AB15" s="92"/>
      <c r="AC15" s="91"/>
      <c r="AD15" s="93" t="str">
        <f t="shared" si="1"/>
        <v>-</v>
      </c>
      <c r="AE15" s="92"/>
      <c r="AF15" s="92"/>
      <c r="AG15" s="92"/>
      <c r="AH15" s="91"/>
      <c r="AI15" s="93" t="str">
        <f>IF(AH15-AC15&lt;=0,"-",AH15-AC15)</f>
        <v>-</v>
      </c>
      <c r="AJ15" s="46" t="s">
        <v>5</v>
      </c>
      <c r="AK15" s="40"/>
      <c r="AL15" s="38" t="s">
        <v>76</v>
      </c>
      <c r="AM15" s="62"/>
      <c r="AN15" s="71"/>
      <c r="AO15" s="68"/>
      <c r="AP15" s="81" t="s">
        <v>81</v>
      </c>
      <c r="AQ15" s="85"/>
      <c r="AR15" s="76"/>
      <c r="AS15" s="75"/>
      <c r="AT15" s="75"/>
    </row>
    <row r="16" spans="2:46" ht="26.25" thickBot="1">
      <c r="B16" s="26" t="s">
        <v>6</v>
      </c>
      <c r="C16" s="25" t="s">
        <v>68</v>
      </c>
      <c r="D16" s="27" t="s">
        <v>69</v>
      </c>
      <c r="E16" s="33" t="s">
        <v>70</v>
      </c>
      <c r="F16" s="52">
        <v>40209.416666666664</v>
      </c>
      <c r="G16" s="96" t="s">
        <v>91</v>
      </c>
      <c r="H16" s="97"/>
      <c r="I16" s="98"/>
      <c r="J16" s="88"/>
      <c r="K16" s="89"/>
      <c r="L16" s="97"/>
      <c r="M16" s="88"/>
      <c r="N16" s="88"/>
      <c r="O16" s="88"/>
      <c r="P16" s="88"/>
      <c r="Q16" s="88"/>
      <c r="R16" s="88"/>
      <c r="S16" s="88"/>
      <c r="T16" s="88"/>
      <c r="U16" s="88"/>
      <c r="V16" s="89" t="str">
        <f t="shared" si="0"/>
        <v>-</v>
      </c>
      <c r="W16" s="97"/>
      <c r="X16" s="88"/>
      <c r="Y16" s="99"/>
      <c r="Z16" s="88"/>
      <c r="AA16" s="88"/>
      <c r="AB16" s="99"/>
      <c r="AC16" s="88"/>
      <c r="AD16" s="89" t="str">
        <f t="shared" si="1"/>
        <v>-</v>
      </c>
      <c r="AE16" s="99"/>
      <c r="AF16" s="99"/>
      <c r="AG16" s="99"/>
      <c r="AH16" s="88"/>
      <c r="AI16" s="89" t="str">
        <f>IF(AH16-AC16&lt;=0,"-",AH16-AC16)</f>
        <v>-</v>
      </c>
      <c r="AJ16" s="47" t="s">
        <v>5</v>
      </c>
      <c r="AK16" s="54"/>
      <c r="AL16" s="58" t="s">
        <v>76</v>
      </c>
      <c r="AM16" s="63"/>
      <c r="AN16" s="72"/>
      <c r="AO16" s="69"/>
      <c r="AP16" s="83" t="s">
        <v>81</v>
      </c>
      <c r="AQ16" s="86"/>
      <c r="AR16" s="77"/>
      <c r="AS16" s="87"/>
      <c r="AT16" s="87"/>
    </row>
    <row r="17" spans="38:39" ht="12.75">
      <c r="AL17" s="28"/>
      <c r="AM17" s="64"/>
    </row>
    <row r="18" spans="38:39" ht="12.75">
      <c r="AL18" s="28"/>
      <c r="AM18" s="64"/>
    </row>
    <row r="19" spans="38:39" ht="12.75">
      <c r="AL19" s="28"/>
      <c r="AM19" s="64"/>
    </row>
    <row r="20" spans="38:39" ht="12.75">
      <c r="AL20" s="28"/>
      <c r="AM20" s="64"/>
    </row>
    <row r="21" spans="38:39" ht="12.75">
      <c r="AL21" s="28"/>
      <c r="AM21" s="64"/>
    </row>
    <row r="22" spans="38:39" ht="12.75">
      <c r="AL22" s="28"/>
      <c r="AM22" s="64"/>
    </row>
    <row r="23" spans="38:39" ht="12.75">
      <c r="AL23" s="28"/>
      <c r="AM23" s="64"/>
    </row>
    <row r="24" spans="38:39" ht="12.75">
      <c r="AL24" s="28"/>
      <c r="AM24" s="64"/>
    </row>
    <row r="25" spans="38:39" ht="12.75">
      <c r="AL25" s="28"/>
      <c r="AM25" s="64"/>
    </row>
    <row r="26" spans="38:39" ht="12.75">
      <c r="AL26" s="28"/>
      <c r="AM26" s="64"/>
    </row>
    <row r="27" spans="38:39" ht="12.75">
      <c r="AL27" s="28"/>
      <c r="AM27" s="64"/>
    </row>
    <row r="28" spans="38:39" ht="12.75">
      <c r="AL28" s="28"/>
      <c r="AM28" s="64"/>
    </row>
    <row r="29" spans="38:39" ht="12.75">
      <c r="AL29" s="28"/>
      <c r="AM29" s="64"/>
    </row>
    <row r="30" spans="38:39" ht="12.75">
      <c r="AL30" s="28"/>
      <c r="AM30" s="64"/>
    </row>
  </sheetData>
  <sheetProtection/>
  <mergeCells count="20">
    <mergeCell ref="W4:AD4"/>
    <mergeCell ref="F4:F5"/>
    <mergeCell ref="AH4:AI4"/>
    <mergeCell ref="AT4:AT5"/>
    <mergeCell ref="AM4:AM5"/>
    <mergeCell ref="AK4:AK5"/>
    <mergeCell ref="AO4:AO5"/>
    <mergeCell ref="H4:K4"/>
    <mergeCell ref="L4:V4"/>
    <mergeCell ref="AS4:AS5"/>
    <mergeCell ref="B4:B5"/>
    <mergeCell ref="AL4:AL5"/>
    <mergeCell ref="AR4:AR5"/>
    <mergeCell ref="E4:E5"/>
    <mergeCell ref="G4:G5"/>
    <mergeCell ref="AJ4:AJ5"/>
    <mergeCell ref="D4:D5"/>
    <mergeCell ref="C4:C5"/>
    <mergeCell ref="AQ4:AQ5"/>
    <mergeCell ref="AN4:AN5"/>
  </mergeCells>
  <printOptions gridLines="1" horizontalCentered="1"/>
  <pageMargins left="0" right="0" top="0" bottom="0" header="0" footer="0"/>
  <pageSetup horizontalDpi="600" verticalDpi="600" orientation="landscape" paperSize="9" scale="80" r:id="rId1"/>
  <headerFooter alignWithMargins="0">
    <oddFooter>&amp;L&amp;"Arial Cyr,полужирный"Время публикации: &amp;D &amp;T&amp;R&amp;P</oddFooter>
  </headerFooter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EPAM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Developer</dc:creator>
  <cp:keywords/>
  <dc:description/>
  <cp:lastModifiedBy>Hades</cp:lastModifiedBy>
  <cp:lastPrinted>2010-01-25T08:50:47Z</cp:lastPrinted>
  <dcterms:created xsi:type="dcterms:W3CDTF">2009-06-29T08:49:49Z</dcterms:created>
  <dcterms:modified xsi:type="dcterms:W3CDTF">2010-02-09T17:43:30Z</dcterms:modified>
  <cp:category/>
  <cp:version/>
  <cp:contentType/>
  <cp:contentStatus/>
</cp:coreProperties>
</file>